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kondratenko\"/>
    </mc:Choice>
  </mc:AlternateContent>
  <bookViews>
    <workbookView xWindow="0" yWindow="0" windowWidth="19200" windowHeight="8025"/>
  </bookViews>
  <sheets>
    <sheet name="Gekon Al 500" sheetId="1" r:id="rId1"/>
    <sheet name="Price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5" i="3"/>
  <c r="G59" i="1"/>
  <c r="G62" i="1"/>
  <c r="G61" i="1"/>
  <c r="G60" i="1"/>
  <c r="G58" i="1"/>
  <c r="G57" i="1"/>
  <c r="G45" i="1"/>
  <c r="G46" i="1"/>
  <c r="G47" i="1"/>
  <c r="G48" i="1"/>
  <c r="G49" i="1"/>
  <c r="G44" i="1"/>
  <c r="G78" i="1"/>
</calcChain>
</file>

<file path=xl/sharedStrings.xml><?xml version="1.0" encoding="utf-8"?>
<sst xmlns="http://schemas.openxmlformats.org/spreadsheetml/2006/main" count="92" uniqueCount="60">
  <si>
    <t xml:space="preserve"> </t>
  </si>
  <si>
    <t>gal500</t>
  </si>
  <si>
    <t>Характеристики</t>
  </si>
  <si>
    <t>Значения</t>
  </si>
  <si>
    <t>Количество секций</t>
  </si>
  <si>
    <t>Артикул</t>
  </si>
  <si>
    <r>
      <t xml:space="preserve">Цена, розница, </t>
    </r>
    <r>
      <rPr>
        <b/>
        <sz val="12"/>
        <rFont val="Calibri"/>
        <family val="2"/>
        <charset val="204"/>
      </rPr>
      <t>₽/шт</t>
    </r>
  </si>
  <si>
    <t>Технические
характеристики</t>
  </si>
  <si>
    <t>Теплоотдача (при ∆T = 70°C), Вт</t>
  </si>
  <si>
    <t>gal50004</t>
  </si>
  <si>
    <t>Объем воды в секции, л</t>
  </si>
  <si>
    <t>gal50006</t>
  </si>
  <si>
    <t>Давление рабочее, атм.</t>
  </si>
  <si>
    <t>gal50008</t>
  </si>
  <si>
    <t xml:space="preserve">Макс. t теплоносителя, °C </t>
  </si>
  <si>
    <t>gal50010</t>
  </si>
  <si>
    <t>Водородный показатель рН</t>
  </si>
  <si>
    <t>7-8</t>
  </si>
  <si>
    <t>gal50012</t>
  </si>
  <si>
    <t>gal50014</t>
  </si>
  <si>
    <t>Размеры
секции</t>
  </si>
  <si>
    <t>Межосевое расстояние, мм</t>
  </si>
  <si>
    <t>Высота, мм</t>
  </si>
  <si>
    <t>Ширина, мм</t>
  </si>
  <si>
    <t>Глубина, мм</t>
  </si>
  <si>
    <t>Масса, кг</t>
  </si>
  <si>
    <t>gal350</t>
  </si>
  <si>
    <t>gal35004</t>
  </si>
  <si>
    <t>gal35006</t>
  </si>
  <si>
    <t>gal35008</t>
  </si>
  <si>
    <t>gal35010</t>
  </si>
  <si>
    <t>gal35012</t>
  </si>
  <si>
    <t>gal35014</t>
  </si>
  <si>
    <t>Комплектующие:</t>
  </si>
  <si>
    <t>Изображение</t>
  </si>
  <si>
    <t>Код ТМР</t>
  </si>
  <si>
    <t>Наименование</t>
  </si>
  <si>
    <t>Цена, розница, ₽/шт</t>
  </si>
  <si>
    <t>Rifar.ukp12.Logo</t>
  </si>
  <si>
    <t>Универсальный комплект подключения Рифар 1/2"</t>
  </si>
  <si>
    <t>msu 7.3</t>
  </si>
  <si>
    <t>Кронштейн угловой настенный</t>
  </si>
  <si>
    <t>ra.prokl</t>
  </si>
  <si>
    <t>Прокладка межсекционная Rifar Alum EPDM</t>
  </si>
  <si>
    <t>Код</t>
  </si>
  <si>
    <t>Цена</t>
  </si>
  <si>
    <t>Rifar.UKP12</t>
  </si>
  <si>
    <t>gal50005</t>
  </si>
  <si>
    <t>gal50007</t>
  </si>
  <si>
    <t>gal50009</t>
  </si>
  <si>
    <t>gal50011</t>
  </si>
  <si>
    <t>gal50013</t>
  </si>
  <si>
    <t>gal35001</t>
  </si>
  <si>
    <t>gal35002</t>
  </si>
  <si>
    <t>gal35003</t>
  </si>
  <si>
    <t>gal35005</t>
  </si>
  <si>
    <t>gal35007</t>
  </si>
  <si>
    <t>gal35009</t>
  </si>
  <si>
    <t>gal35011</t>
  </si>
  <si>
    <t>gal35013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</si>
</sst>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66" fontId="6" fillId="0" borderId="1" xfId="2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165" fontId="3" fillId="0" borderId="3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143884</xdr:rowOff>
    </xdr:from>
    <xdr:to>
      <xdr:col>1</xdr:col>
      <xdr:colOff>1671833</xdr:colOff>
      <xdr:row>41</xdr:row>
      <xdr:rowOff>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6" r="26378"/>
        <a:stretch/>
      </xdr:blipFill>
      <xdr:spPr>
        <a:xfrm>
          <a:off x="89649" y="1856479"/>
          <a:ext cx="3278332" cy="595402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absolute">
    <xdr:from>
      <xdr:col>0</xdr:col>
      <xdr:colOff>1183005</xdr:colOff>
      <xdr:row>6</xdr:row>
      <xdr:rowOff>88922</xdr:rowOff>
    </xdr:from>
    <xdr:to>
      <xdr:col>5</xdr:col>
      <xdr:colOff>460685</xdr:colOff>
      <xdr:row>8</xdr:row>
      <xdr:rowOff>31772</xdr:rowOff>
    </xdr:to>
    <xdr:sp macro="" textlink="">
      <xdr:nvSpPr>
        <xdr:cNvPr id="8" name="Text Box 16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81100" y="1231922"/>
          <a:ext cx="7053873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2000" b="1" i="0" strike="noStrike">
              <a:solidFill>
                <a:srgbClr val="000000"/>
              </a:solidFill>
              <a:latin typeface="+mn-lt"/>
              <a:cs typeface="Times New Roman"/>
            </a:rPr>
            <a:t> Алюминиевый</a:t>
          </a:r>
          <a:r>
            <a:rPr lang="ru-RU" sz="2000" b="1" i="0" strike="noStrike" baseline="0">
              <a:solidFill>
                <a:srgbClr val="000000"/>
              </a:solidFill>
              <a:latin typeface="+mn-lt"/>
              <a:cs typeface="Times New Roman"/>
            </a:rPr>
            <a:t> секционный радиатор </a:t>
          </a:r>
          <a:r>
            <a:rPr lang="en-US" sz="2000" b="1" i="0" strike="noStrike" baseline="0">
              <a:solidFill>
                <a:srgbClr val="000000"/>
              </a:solidFill>
              <a:latin typeface="+mn-lt"/>
              <a:cs typeface="Times New Roman"/>
            </a:rPr>
            <a:t>Gekon Al 500/350</a:t>
          </a:r>
          <a:endParaRPr lang="ru-RU" sz="20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</xdr:col>
      <xdr:colOff>1974819</xdr:colOff>
      <xdr:row>35</xdr:row>
      <xdr:rowOff>39476</xdr:rowOff>
    </xdr:from>
    <xdr:to>
      <xdr:col>6</xdr:col>
      <xdr:colOff>212319</xdr:colOff>
      <xdr:row>40</xdr:row>
      <xdr:rowOff>152924</xdr:rowOff>
    </xdr:to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3681475" y="6314770"/>
          <a:ext cx="5396893" cy="10004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ru-RU"/>
          </a:defPPr>
          <a:lvl1pPr marL="0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400" b="1"/>
            <a:t>Основные технические данные: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100"/>
            <a:t>Рабочее давление до 2,0 МПа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100"/>
            <a:t>Испытательное давление 3,0 Мпа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100"/>
            <a:t>Разрушающее давление ≥10,0 МПа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100"/>
            <a:t>Номинальный размер резьбы коллекторов G1”</a:t>
          </a:r>
        </a:p>
      </xdr:txBody>
    </xdr:sp>
    <xdr:clientData/>
  </xdr:twoCellAnchor>
  <xdr:twoCellAnchor>
    <xdr:from>
      <xdr:col>4</xdr:col>
      <xdr:colOff>658263</xdr:colOff>
      <xdr:row>35</xdr:row>
      <xdr:rowOff>41892</xdr:rowOff>
    </xdr:from>
    <xdr:to>
      <xdr:col>6</xdr:col>
      <xdr:colOff>1297600</xdr:colOff>
      <xdr:row>40</xdr:row>
      <xdr:rowOff>155340</xdr:rowOff>
    </xdr:to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7364423" y="6317186"/>
          <a:ext cx="2837401" cy="10004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ru-RU"/>
          </a:defPPr>
          <a:lvl1pPr marL="0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400" b="1"/>
            <a:t>Комплектация радиатора: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100"/>
            <a:t>Радиатор в упаковке;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100"/>
            <a:t>Паспорт с гарантийным талоном;</a:t>
          </a:r>
        </a:p>
        <a:p>
          <a:r>
            <a:rPr lang="ru-RU" sz="1100" i="1"/>
            <a:t>Заглушки, воздухоотводчик, кронштейны приобретаются отдельно</a:t>
          </a:r>
          <a:r>
            <a:rPr lang="en-US" sz="1100" i="1"/>
            <a:t>.</a:t>
          </a:r>
          <a:endParaRPr lang="ru-RU" sz="1100" i="1"/>
        </a:p>
      </xdr:txBody>
    </xdr:sp>
    <xdr:clientData/>
  </xdr:twoCellAnchor>
  <xdr:twoCellAnchor editAs="oneCell">
    <xdr:from>
      <xdr:col>5</xdr:col>
      <xdr:colOff>504825</xdr:colOff>
      <xdr:row>4</xdr:row>
      <xdr:rowOff>190500</xdr:rowOff>
    </xdr:from>
    <xdr:to>
      <xdr:col>6</xdr:col>
      <xdr:colOff>1266825</xdr:colOff>
      <xdr:row>12</xdr:row>
      <xdr:rowOff>28575</xdr:rowOff>
    </xdr:to>
    <xdr:pic>
      <xdr:nvPicPr>
        <xdr:cNvPr id="1569" name="Рисунок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952500"/>
          <a:ext cx="16192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1866900</xdr:colOff>
      <xdr:row>11</xdr:row>
      <xdr:rowOff>0</xdr:rowOff>
    </xdr:from>
    <xdr:to>
      <xdr:col>6</xdr:col>
      <xdr:colOff>1152525</xdr:colOff>
      <xdr:row>34</xdr:row>
      <xdr:rowOff>47625</xdr:rowOff>
    </xdr:to>
    <xdr:grpSp>
      <xdr:nvGrpSpPr>
        <xdr:cNvPr id="1570" name="Группа 6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GrpSpPr>
          <a:grpSpLocks/>
        </xdr:cNvGrpSpPr>
      </xdr:nvGrpSpPr>
      <xdr:grpSpPr bwMode="auto">
        <a:xfrm>
          <a:off x="3480547" y="2095500"/>
          <a:ext cx="6300507" cy="4429125"/>
          <a:chOff x="3482228" y="2099982"/>
          <a:chExt cx="6300000" cy="4426082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3482228" y="2099982"/>
            <a:ext cx="6300000" cy="6567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Описание</a:t>
            </a:r>
            <a:r>
              <a:rPr lang="ru-RU" sz="14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и преимущества:</a:t>
            </a:r>
            <a:r>
              <a:rPr lang="ru-RU" sz="14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</a:t>
            </a:r>
            <a:r>
              <a:rPr lang="en-US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Gekon Al 500</a:t>
            </a:r>
            <a:r>
              <a:rPr lang="ru-RU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/350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– это алюминиевый радиатор отопления, производимый в России на заводе, входящем в российскую Ассоциацию Производителей Радиаторов Отопления.</a:t>
            </a:r>
            <a:endParaRPr lang="ru-RU">
              <a:effectLst/>
            </a:endParaRP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/>
        </xdr:nvSpPr>
        <xdr:spPr>
          <a:xfrm>
            <a:off x="3482228" y="2737719"/>
            <a:ext cx="6300000" cy="60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 eaLnBrk="1" fontAlgn="auto" latinLnBrk="0" hangingPunct="1"/>
            <a:r>
              <a:rPr lang="ru-RU" sz="11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Один из самых надежных радиаторов на рынке.</a:t>
            </a:r>
            <a:r>
              <a:rPr lang="ru-RU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На производство радиаторов отопления Gekon расходуется, в среднем, на 10% больше сплава алюминия по сравнению с прямыми аналогами, что позволяет избежать "тонких" мест и опасности возникновения разрушений секции.</a:t>
            </a:r>
            <a:endParaRPr lang="ru-RU">
              <a:effectLst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 txBox="1"/>
        </xdr:nvSpPr>
        <xdr:spPr>
          <a:xfrm>
            <a:off x="3482228" y="3318344"/>
            <a:ext cx="6300000" cy="60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 eaLnBrk="1" fontAlgn="auto" latinLnBrk="0" hangingPunct="1"/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Современный</a:t>
            </a:r>
            <a:r>
              <a:rPr lang="ru-RU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подход к изготовлению.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Современная бессварочная технология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заглушек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донышек радиаторов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и специальные уплотнительные прокладки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позволяют полностью защитить прибор от гидроударов.</a:t>
            </a:r>
            <a:endParaRPr lang="ru-RU">
              <a:effectLst/>
            </a:endParaRP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 txBox="1"/>
        </xdr:nvSpPr>
        <xdr:spPr>
          <a:xfrm>
            <a:off x="3482228" y="3908489"/>
            <a:ext cx="6300000" cy="4378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 eaLnBrk="1" fontAlgn="auto" latinLnBrk="0" hangingPunct="1"/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Гарантированные 184 Вт с секции</a:t>
            </a:r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для радиатора  </a:t>
            </a:r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Gekon Al 500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Специально разработанная гео</a:t>
            </a:r>
            <a:r>
              <a:rPr lang="ru-RU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метрия конструкции способствует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более эффективному теплосъему в 184 Вт с секции.</a:t>
            </a:r>
            <a:endParaRPr lang="ru-RU">
              <a:effectLst/>
            </a:endParaRP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 txBox="1"/>
        </xdr:nvSpPr>
        <xdr:spPr>
          <a:xfrm>
            <a:off x="3482228" y="4327301"/>
            <a:ext cx="6300000" cy="60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 eaLnBrk="1" fontAlgn="auto" latinLnBrk="0" hangingPunct="1"/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Качественная окраска.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Окраска проводится по порошковой технологии на немецкой автоматической линии в 3 этапа, это гарантирует максимальную стойкость к возможным механическим воздействиям сохраняя привлекательный внешний вид на весь период эксплуатации.</a:t>
            </a:r>
            <a:endParaRPr lang="ru-RU">
              <a:effectLst/>
            </a:endParaRP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 txBox="1"/>
        </xdr:nvSpPr>
        <xdr:spPr>
          <a:xfrm>
            <a:off x="3482228" y="4917445"/>
            <a:ext cx="6300000" cy="60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 eaLnBrk="1" fontAlgn="auto" latinLnBrk="0" hangingPunct="1"/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Надежная защита от подделок</a:t>
            </a:r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.</a:t>
            </a:r>
            <a:r>
              <a:rPr lang="en-US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Каждая партия радиаторов маркируется уникальным номером, по этому номеру можно отследить историю радиатора от завода до квартиры покупателя, а также проверить радиатор на предмет подделки.</a:t>
            </a:r>
            <a:endParaRPr lang="ru-RU">
              <a:effectLst/>
            </a:endParaRP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 txBox="1"/>
        </xdr:nvSpPr>
        <xdr:spPr>
          <a:xfrm>
            <a:off x="3482228" y="5498071"/>
            <a:ext cx="6300000" cy="60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 eaLnBrk="1" fontAlgn="auto" latinLnBrk="0" hangingPunct="1"/>
            <a:r>
              <a:rPr lang="en-US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ru-RU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Гарантия качества 10 лет</a:t>
            </a:r>
            <a:r>
              <a:rPr lang="en-US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Высочайшее качество и надежность радиаторов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Gekon 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подтверждены фирменной гарантией 10 лет. Каждый радиатор имеет индивидуальный паспорт с гарантийный талоном.</a:t>
            </a:r>
            <a:endParaRPr lang="ru-RU">
              <a:effectLst/>
            </a:endParaRPr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 txBox="1"/>
        </xdr:nvSpPr>
        <xdr:spPr>
          <a:xfrm>
            <a:off x="3482228" y="6088215"/>
            <a:ext cx="6300000" cy="4378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ru-RU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Ответственность производителя. </a:t>
            </a:r>
            <a:r>
              <a:rPr lang="ru-RU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Страховка Ингосстрах с размером покрытия в 50 млн. рублей поможет чувствовать себя уверенно.</a:t>
            </a:r>
          </a:p>
        </xdr:txBody>
      </xdr:sp>
    </xdr:grpSp>
    <xdr:clientData/>
  </xdr:twoCellAnchor>
  <xdr:twoCellAnchor editAs="oneCell">
    <xdr:from>
      <xdr:col>0</xdr:col>
      <xdr:colOff>466725</xdr:colOff>
      <xdr:row>71</xdr:row>
      <xdr:rowOff>66675</xdr:rowOff>
    </xdr:from>
    <xdr:to>
      <xdr:col>0</xdr:col>
      <xdr:colOff>1085850</xdr:colOff>
      <xdr:row>76</xdr:row>
      <xdr:rowOff>142875</xdr:rowOff>
    </xdr:to>
    <xdr:pic>
      <xdr:nvPicPr>
        <xdr:cNvPr id="1571" name="Рисунок 19" descr="6477.JPG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26080" r="85457" b="46126"/>
        <a:stretch>
          <a:fillRect/>
        </a:stretch>
      </xdr:blipFill>
      <xdr:spPr bwMode="auto">
        <a:xfrm>
          <a:off x="466725" y="14897100"/>
          <a:ext cx="6191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77</xdr:row>
      <xdr:rowOff>66675</xdr:rowOff>
    </xdr:from>
    <xdr:to>
      <xdr:col>0</xdr:col>
      <xdr:colOff>1143000</xdr:colOff>
      <xdr:row>82</xdr:row>
      <xdr:rowOff>152400</xdr:rowOff>
    </xdr:to>
    <xdr:pic>
      <xdr:nvPicPr>
        <xdr:cNvPr id="1572" name="Рисунок 24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040100"/>
          <a:ext cx="7429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83</xdr:row>
      <xdr:rowOff>57150</xdr:rowOff>
    </xdr:from>
    <xdr:to>
      <xdr:col>0</xdr:col>
      <xdr:colOff>1485900</xdr:colOff>
      <xdr:row>88</xdr:row>
      <xdr:rowOff>123825</xdr:rowOff>
    </xdr:to>
    <xdr:pic>
      <xdr:nvPicPr>
        <xdr:cNvPr id="1573" name="Рисунок 26" descr="6477.JPG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38" t="26514" b="54984"/>
        <a:stretch>
          <a:fillRect/>
        </a:stretch>
      </xdr:blipFill>
      <xdr:spPr bwMode="auto">
        <a:xfrm>
          <a:off x="171450" y="17173575"/>
          <a:ext cx="13144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7</xdr:col>
      <xdr:colOff>9525</xdr:colOff>
      <xdr:row>4</xdr:row>
      <xdr:rowOff>152400</xdr:rowOff>
    </xdr:to>
    <xdr:pic>
      <xdr:nvPicPr>
        <xdr:cNvPr id="1574" name="Рисунок 10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38" b="52074"/>
        <a:stretch>
          <a:fillRect/>
        </a:stretch>
      </xdr:blipFill>
      <xdr:spPr bwMode="auto">
        <a:xfrm>
          <a:off x="47625" y="0"/>
          <a:ext cx="998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I89"/>
  <sheetViews>
    <sheetView showGridLines="0" tabSelected="1" zoomScale="85" zoomScaleNormal="85" workbookViewId="0">
      <selection activeCell="J52" sqref="J52"/>
    </sheetView>
  </sheetViews>
  <sheetFormatPr defaultRowHeight="15" x14ac:dyDescent="0.25"/>
  <cols>
    <col min="1" max="1" width="24.140625" customWidth="1"/>
    <col min="2" max="2" width="46.140625" customWidth="1"/>
    <col min="3" max="3" width="16.28515625" customWidth="1"/>
    <col min="4" max="4" width="11.140625" customWidth="1"/>
    <col min="5" max="5" width="18.7109375" bestFit="1" customWidth="1"/>
    <col min="6" max="6" width="12.85546875" bestFit="1" customWidth="1"/>
    <col min="7" max="7" width="21" style="9" bestFit="1" customWidth="1"/>
    <col min="8" max="11" width="12" customWidth="1"/>
    <col min="12" max="12" width="8.5703125" bestFit="1" customWidth="1"/>
    <col min="13" max="13" width="19.42578125" bestFit="1" customWidth="1"/>
    <col min="14" max="14" width="8.140625" bestFit="1" customWidth="1"/>
    <col min="16" max="16" width="9.140625" customWidth="1"/>
    <col min="18" max="20" width="2.42578125" bestFit="1" customWidth="1"/>
    <col min="21" max="23" width="3.42578125" bestFit="1" customWidth="1"/>
    <col min="26" max="27" width="37" customWidth="1"/>
  </cols>
  <sheetData>
    <row r="10" spans="1:1" x14ac:dyDescent="0.25">
      <c r="A10" t="s">
        <v>0</v>
      </c>
    </row>
    <row r="43" spans="1:9" ht="31.5" x14ac:dyDescent="0.25">
      <c r="A43" s="3" t="s">
        <v>1</v>
      </c>
      <c r="B43" s="4" t="s">
        <v>2</v>
      </c>
      <c r="C43" s="4" t="s">
        <v>3</v>
      </c>
      <c r="E43" s="4" t="s">
        <v>4</v>
      </c>
      <c r="F43" s="4" t="s">
        <v>5</v>
      </c>
      <c r="G43" s="4" t="s">
        <v>6</v>
      </c>
    </row>
    <row r="44" spans="1:9" s="1" customFormat="1" ht="18" customHeight="1" x14ac:dyDescent="0.25">
      <c r="A44" s="35" t="s">
        <v>7</v>
      </c>
      <c r="B44" s="5" t="s">
        <v>8</v>
      </c>
      <c r="C44" s="6">
        <v>184</v>
      </c>
      <c r="E44" s="4">
        <v>4</v>
      </c>
      <c r="F44" s="6" t="s">
        <v>9</v>
      </c>
      <c r="G44" s="14">
        <f>VLOOKUP(F44,Prices!B:D,3,0)</f>
        <v>3560</v>
      </c>
      <c r="I44" s="12"/>
    </row>
    <row r="45" spans="1:9" s="2" customFormat="1" ht="18" customHeight="1" x14ac:dyDescent="0.25">
      <c r="A45" s="35"/>
      <c r="B45" s="5" t="s">
        <v>10</v>
      </c>
      <c r="C45" s="6">
        <v>0.27</v>
      </c>
      <c r="E45" s="4">
        <v>6</v>
      </c>
      <c r="F45" s="6" t="s">
        <v>11</v>
      </c>
      <c r="G45" s="14">
        <f>VLOOKUP(F45,Prices!B:D,3,0)</f>
        <v>5340</v>
      </c>
      <c r="H45" s="1"/>
    </row>
    <row r="46" spans="1:9" ht="18" customHeight="1" x14ac:dyDescent="0.25">
      <c r="A46" s="35"/>
      <c r="B46" s="5" t="s">
        <v>12</v>
      </c>
      <c r="C46" s="6">
        <v>20</v>
      </c>
      <c r="E46" s="4">
        <v>8</v>
      </c>
      <c r="F46" s="6" t="s">
        <v>13</v>
      </c>
      <c r="G46" s="14">
        <f>VLOOKUP(F46,Prices!B:D,3,0)</f>
        <v>7120</v>
      </c>
      <c r="H46" s="1"/>
    </row>
    <row r="47" spans="1:9" ht="18" customHeight="1" x14ac:dyDescent="0.25">
      <c r="A47" s="35"/>
      <c r="B47" s="5" t="s">
        <v>14</v>
      </c>
      <c r="C47" s="6">
        <v>135</v>
      </c>
      <c r="E47" s="4">
        <v>10</v>
      </c>
      <c r="F47" s="6" t="s">
        <v>15</v>
      </c>
      <c r="G47" s="14">
        <f>VLOOKUP(F47,Prices!B:D,3,0)</f>
        <v>8900</v>
      </c>
      <c r="H47" s="1"/>
    </row>
    <row r="48" spans="1:9" ht="18" customHeight="1" x14ac:dyDescent="0.25">
      <c r="A48" s="35"/>
      <c r="B48" s="5" t="s">
        <v>16</v>
      </c>
      <c r="C48" s="6" t="s">
        <v>17</v>
      </c>
      <c r="E48" s="4">
        <v>12</v>
      </c>
      <c r="F48" s="6" t="s">
        <v>18</v>
      </c>
      <c r="G48" s="14">
        <f>VLOOKUP(F48,Prices!B:D,3,0)</f>
        <v>10680</v>
      </c>
      <c r="H48" s="1"/>
    </row>
    <row r="49" spans="1:8" ht="18" customHeight="1" x14ac:dyDescent="0.25">
      <c r="E49" s="4">
        <v>14</v>
      </c>
      <c r="F49" s="6" t="s">
        <v>19</v>
      </c>
      <c r="G49" s="14">
        <f>VLOOKUP(F49,Prices!B:D,3,0)</f>
        <v>12460</v>
      </c>
      <c r="H49" s="1"/>
    </row>
    <row r="50" spans="1:8" ht="18" customHeight="1" x14ac:dyDescent="0.25">
      <c r="A50" s="35" t="s">
        <v>20</v>
      </c>
      <c r="B50" s="5" t="s">
        <v>21</v>
      </c>
      <c r="C50" s="6">
        <v>500</v>
      </c>
    </row>
    <row r="51" spans="1:8" ht="18" customHeight="1" x14ac:dyDescent="0.25">
      <c r="A51" s="35"/>
      <c r="B51" s="5" t="s">
        <v>22</v>
      </c>
      <c r="C51" s="6">
        <v>565</v>
      </c>
      <c r="G51"/>
    </row>
    <row r="52" spans="1:8" ht="18" customHeight="1" x14ac:dyDescent="0.25">
      <c r="A52" s="35"/>
      <c r="B52" s="5" t="s">
        <v>23</v>
      </c>
      <c r="C52" s="6">
        <v>80</v>
      </c>
      <c r="G52"/>
    </row>
    <row r="53" spans="1:8" ht="18" customHeight="1" x14ac:dyDescent="0.25">
      <c r="A53" s="35"/>
      <c r="B53" s="5" t="s">
        <v>24</v>
      </c>
      <c r="C53" s="6">
        <v>90</v>
      </c>
      <c r="G53"/>
    </row>
    <row r="54" spans="1:8" ht="18" customHeight="1" x14ac:dyDescent="0.25">
      <c r="A54" s="35"/>
      <c r="B54" s="5" t="s">
        <v>25</v>
      </c>
      <c r="C54" s="6">
        <v>1.43</v>
      </c>
    </row>
    <row r="56" spans="1:8" ht="31.5" x14ac:dyDescent="0.25">
      <c r="A56" s="3" t="s">
        <v>26</v>
      </c>
      <c r="B56" s="4" t="s">
        <v>2</v>
      </c>
      <c r="C56" s="4" t="s">
        <v>3</v>
      </c>
      <c r="E56" s="4" t="s">
        <v>4</v>
      </c>
      <c r="F56" s="4" t="s">
        <v>5</v>
      </c>
      <c r="G56" s="4" t="s">
        <v>6</v>
      </c>
    </row>
    <row r="57" spans="1:8" s="1" customFormat="1" ht="18" customHeight="1" x14ac:dyDescent="0.25">
      <c r="A57" s="35" t="s">
        <v>7</v>
      </c>
      <c r="B57" s="5" t="s">
        <v>8</v>
      </c>
      <c r="C57" s="6">
        <v>134</v>
      </c>
      <c r="E57" s="4">
        <v>4</v>
      </c>
      <c r="F57" s="6" t="s">
        <v>27</v>
      </c>
      <c r="G57" s="14">
        <f>VLOOKUP(F57,Prices!B:D,3,0)</f>
        <v>3480</v>
      </c>
    </row>
    <row r="58" spans="1:8" s="2" customFormat="1" ht="18" customHeight="1" x14ac:dyDescent="0.25">
      <c r="A58" s="35"/>
      <c r="B58" s="5" t="s">
        <v>10</v>
      </c>
      <c r="C58" s="6">
        <v>0.19</v>
      </c>
      <c r="E58" s="4">
        <v>6</v>
      </c>
      <c r="F58" s="6" t="s">
        <v>28</v>
      </c>
      <c r="G58" s="14">
        <f>VLOOKUP(F58,Prices!B:D,3,0)</f>
        <v>5220</v>
      </c>
    </row>
    <row r="59" spans="1:8" ht="18" customHeight="1" x14ac:dyDescent="0.25">
      <c r="A59" s="35"/>
      <c r="B59" s="5" t="s">
        <v>12</v>
      </c>
      <c r="C59" s="6">
        <v>20</v>
      </c>
      <c r="E59" s="4">
        <v>8</v>
      </c>
      <c r="F59" s="6" t="s">
        <v>29</v>
      </c>
      <c r="G59" s="14">
        <f>VLOOKUP(F59,Prices!B:D,3,0)</f>
        <v>6960</v>
      </c>
    </row>
    <row r="60" spans="1:8" ht="18" customHeight="1" x14ac:dyDescent="0.25">
      <c r="A60" s="35"/>
      <c r="B60" s="5" t="s">
        <v>14</v>
      </c>
      <c r="C60" s="6">
        <v>135</v>
      </c>
      <c r="E60" s="4">
        <v>10</v>
      </c>
      <c r="F60" s="6" t="s">
        <v>30</v>
      </c>
      <c r="G60" s="14">
        <f>VLOOKUP(F60,Prices!B:D,3,0)</f>
        <v>8700</v>
      </c>
    </row>
    <row r="61" spans="1:8" ht="18" customHeight="1" x14ac:dyDescent="0.25">
      <c r="A61" s="35"/>
      <c r="B61" s="5" t="s">
        <v>16</v>
      </c>
      <c r="C61" s="6" t="s">
        <v>17</v>
      </c>
      <c r="E61" s="4">
        <v>12</v>
      </c>
      <c r="F61" s="6" t="s">
        <v>31</v>
      </c>
      <c r="G61" s="14">
        <f>VLOOKUP(F61,Prices!B:D,3,0)</f>
        <v>10440</v>
      </c>
    </row>
    <row r="62" spans="1:8" ht="18" customHeight="1" x14ac:dyDescent="0.25">
      <c r="E62" s="4">
        <v>14</v>
      </c>
      <c r="F62" s="6" t="s">
        <v>32</v>
      </c>
      <c r="G62" s="14">
        <f>VLOOKUP(F62,Prices!B:D,3,0)</f>
        <v>12180</v>
      </c>
    </row>
    <row r="63" spans="1:8" ht="18" customHeight="1" x14ac:dyDescent="0.25">
      <c r="A63" s="35" t="s">
        <v>20</v>
      </c>
      <c r="B63" s="5" t="s">
        <v>21</v>
      </c>
      <c r="C63" s="6">
        <v>350</v>
      </c>
    </row>
    <row r="64" spans="1:8" ht="18" customHeight="1" x14ac:dyDescent="0.25">
      <c r="A64" s="35"/>
      <c r="B64" s="5" t="s">
        <v>22</v>
      </c>
      <c r="C64" s="6">
        <v>414</v>
      </c>
      <c r="G64"/>
    </row>
    <row r="65" spans="1:7" ht="18" customHeight="1" x14ac:dyDescent="0.25">
      <c r="A65" s="35"/>
      <c r="B65" s="5" t="s">
        <v>23</v>
      </c>
      <c r="C65" s="6">
        <v>80</v>
      </c>
      <c r="G65"/>
    </row>
    <row r="66" spans="1:7" ht="18" customHeight="1" x14ac:dyDescent="0.25">
      <c r="A66" s="35"/>
      <c r="B66" s="5" t="s">
        <v>24</v>
      </c>
      <c r="C66" s="6">
        <v>90</v>
      </c>
      <c r="G66"/>
    </row>
    <row r="67" spans="1:7" ht="18" customHeight="1" x14ac:dyDescent="0.25">
      <c r="A67" s="35"/>
      <c r="B67" s="5" t="s">
        <v>25</v>
      </c>
      <c r="C67" s="6">
        <v>1.2</v>
      </c>
    </row>
    <row r="69" spans="1:7" ht="18.75" x14ac:dyDescent="0.3">
      <c r="B69" s="7" t="s">
        <v>33</v>
      </c>
    </row>
    <row r="71" spans="1:7" x14ac:dyDescent="0.25">
      <c r="A71" s="8" t="s">
        <v>34</v>
      </c>
      <c r="B71" s="8" t="s">
        <v>35</v>
      </c>
      <c r="C71" s="15" t="s">
        <v>36</v>
      </c>
      <c r="D71" s="16"/>
      <c r="E71" s="16"/>
      <c r="F71" s="17"/>
      <c r="G71" s="8" t="s">
        <v>37</v>
      </c>
    </row>
    <row r="72" spans="1:7" x14ac:dyDescent="0.25">
      <c r="A72" s="21"/>
      <c r="B72" s="23" t="s">
        <v>38</v>
      </c>
      <c r="C72" s="26" t="s">
        <v>39</v>
      </c>
      <c r="D72" s="27"/>
      <c r="E72" s="27"/>
      <c r="F72" s="28"/>
      <c r="G72" s="18">
        <v>639.34</v>
      </c>
    </row>
    <row r="73" spans="1:7" x14ac:dyDescent="0.25">
      <c r="A73" s="21"/>
      <c r="B73" s="24"/>
      <c r="C73" s="29"/>
      <c r="D73" s="30"/>
      <c r="E73" s="30"/>
      <c r="F73" s="31"/>
      <c r="G73" s="19"/>
    </row>
    <row r="74" spans="1:7" x14ac:dyDescent="0.25">
      <c r="A74" s="21"/>
      <c r="B74" s="24"/>
      <c r="C74" s="29"/>
      <c r="D74" s="30"/>
      <c r="E74" s="30"/>
      <c r="F74" s="31"/>
      <c r="G74" s="19"/>
    </row>
    <row r="75" spans="1:7" x14ac:dyDescent="0.25">
      <c r="A75" s="21"/>
      <c r="B75" s="24"/>
      <c r="C75" s="29"/>
      <c r="D75" s="30"/>
      <c r="E75" s="30"/>
      <c r="F75" s="31"/>
      <c r="G75" s="19"/>
    </row>
    <row r="76" spans="1:7" x14ac:dyDescent="0.25">
      <c r="A76" s="21"/>
      <c r="B76" s="24"/>
      <c r="C76" s="29"/>
      <c r="D76" s="30"/>
      <c r="E76" s="30"/>
      <c r="F76" s="31"/>
      <c r="G76" s="19"/>
    </row>
    <row r="77" spans="1:7" x14ac:dyDescent="0.25">
      <c r="A77" s="22"/>
      <c r="B77" s="25"/>
      <c r="C77" s="32"/>
      <c r="D77" s="33"/>
      <c r="E77" s="33"/>
      <c r="F77" s="34"/>
      <c r="G77" s="20"/>
    </row>
    <row r="78" spans="1:7" x14ac:dyDescent="0.25">
      <c r="A78" s="21"/>
      <c r="B78" s="23" t="s">
        <v>40</v>
      </c>
      <c r="C78" s="26" t="s">
        <v>41</v>
      </c>
      <c r="D78" s="27"/>
      <c r="E78" s="27"/>
      <c r="F78" s="28"/>
      <c r="G78" s="18">
        <f>VLOOKUP(B78,Prices!$B2:$C4,2,0)</f>
        <v>40</v>
      </c>
    </row>
    <row r="79" spans="1:7" x14ac:dyDescent="0.25">
      <c r="A79" s="21"/>
      <c r="B79" s="24"/>
      <c r="C79" s="29"/>
      <c r="D79" s="30"/>
      <c r="E79" s="30"/>
      <c r="F79" s="31"/>
      <c r="G79" s="19"/>
    </row>
    <row r="80" spans="1:7" x14ac:dyDescent="0.25">
      <c r="A80" s="21"/>
      <c r="B80" s="24"/>
      <c r="C80" s="29"/>
      <c r="D80" s="30"/>
      <c r="E80" s="30"/>
      <c r="F80" s="31"/>
      <c r="G80" s="19"/>
    </row>
    <row r="81" spans="1:7" x14ac:dyDescent="0.25">
      <c r="A81" s="21"/>
      <c r="B81" s="24"/>
      <c r="C81" s="29"/>
      <c r="D81" s="30"/>
      <c r="E81" s="30"/>
      <c r="F81" s="31"/>
      <c r="G81" s="19"/>
    </row>
    <row r="82" spans="1:7" x14ac:dyDescent="0.25">
      <c r="A82" s="21"/>
      <c r="B82" s="24"/>
      <c r="C82" s="29"/>
      <c r="D82" s="30"/>
      <c r="E82" s="30"/>
      <c r="F82" s="31"/>
      <c r="G82" s="19"/>
    </row>
    <row r="83" spans="1:7" x14ac:dyDescent="0.25">
      <c r="A83" s="22"/>
      <c r="B83" s="25"/>
      <c r="C83" s="32"/>
      <c r="D83" s="33"/>
      <c r="E83" s="33"/>
      <c r="F83" s="34"/>
      <c r="G83" s="20"/>
    </row>
    <row r="84" spans="1:7" x14ac:dyDescent="0.25">
      <c r="A84" s="21"/>
      <c r="B84" s="23" t="s">
        <v>42</v>
      </c>
      <c r="C84" s="26" t="s">
        <v>43</v>
      </c>
      <c r="D84" s="27"/>
      <c r="E84" s="27"/>
      <c r="F84" s="28"/>
      <c r="G84" s="18">
        <v>24.59</v>
      </c>
    </row>
    <row r="85" spans="1:7" x14ac:dyDescent="0.25">
      <c r="A85" s="21"/>
      <c r="B85" s="24"/>
      <c r="C85" s="29"/>
      <c r="D85" s="30"/>
      <c r="E85" s="30"/>
      <c r="F85" s="31"/>
      <c r="G85" s="19"/>
    </row>
    <row r="86" spans="1:7" x14ac:dyDescent="0.25">
      <c r="A86" s="21"/>
      <c r="B86" s="24"/>
      <c r="C86" s="29"/>
      <c r="D86" s="30"/>
      <c r="E86" s="30"/>
      <c r="F86" s="31"/>
      <c r="G86" s="19"/>
    </row>
    <row r="87" spans="1:7" x14ac:dyDescent="0.25">
      <c r="A87" s="21"/>
      <c r="B87" s="24"/>
      <c r="C87" s="29"/>
      <c r="D87" s="30"/>
      <c r="E87" s="30"/>
      <c r="F87" s="31"/>
      <c r="G87" s="19"/>
    </row>
    <row r="88" spans="1:7" x14ac:dyDescent="0.25">
      <c r="A88" s="21"/>
      <c r="B88" s="24"/>
      <c r="C88" s="29"/>
      <c r="D88" s="30"/>
      <c r="E88" s="30"/>
      <c r="F88" s="31"/>
      <c r="G88" s="19"/>
    </row>
    <row r="89" spans="1:7" x14ac:dyDescent="0.25">
      <c r="A89" s="22"/>
      <c r="B89" s="25"/>
      <c r="C89" s="32"/>
      <c r="D89" s="33"/>
      <c r="E89" s="33"/>
      <c r="F89" s="34"/>
      <c r="G89" s="20"/>
    </row>
  </sheetData>
  <mergeCells count="17">
    <mergeCell ref="A50:A54"/>
    <mergeCell ref="A44:A48"/>
    <mergeCell ref="B72:B77"/>
    <mergeCell ref="A84:A89"/>
    <mergeCell ref="B84:B89"/>
    <mergeCell ref="A57:A61"/>
    <mergeCell ref="A63:A67"/>
    <mergeCell ref="C71:F71"/>
    <mergeCell ref="G84:G89"/>
    <mergeCell ref="G72:G77"/>
    <mergeCell ref="A78:A83"/>
    <mergeCell ref="B78:B83"/>
    <mergeCell ref="C78:F83"/>
    <mergeCell ref="G78:G83"/>
    <mergeCell ref="A72:A77"/>
    <mergeCell ref="C84:F89"/>
    <mergeCell ref="C72:F77"/>
  </mergeCells>
  <pageMargins left="0.25" right="0.25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M10" sqref="M10"/>
    </sheetView>
  </sheetViews>
  <sheetFormatPr defaultRowHeight="15" x14ac:dyDescent="0.25"/>
  <cols>
    <col min="1" max="1" width="5.5703125" customWidth="1"/>
    <col min="2" max="2" width="11.28515625" bestFit="1" customWidth="1"/>
  </cols>
  <sheetData>
    <row r="1" spans="1:4" x14ac:dyDescent="0.25">
      <c r="B1" t="s">
        <v>44</v>
      </c>
      <c r="C1" t="s">
        <v>45</v>
      </c>
    </row>
    <row r="2" spans="1:4" x14ac:dyDescent="0.25">
      <c r="B2" t="s">
        <v>46</v>
      </c>
      <c r="C2">
        <v>497.91666666666669</v>
      </c>
    </row>
    <row r="3" spans="1:4" x14ac:dyDescent="0.25">
      <c r="B3" t="s">
        <v>40</v>
      </c>
      <c r="C3">
        <v>40</v>
      </c>
    </row>
    <row r="4" spans="1:4" x14ac:dyDescent="0.25">
      <c r="B4" t="s">
        <v>42</v>
      </c>
      <c r="C4">
        <v>18</v>
      </c>
    </row>
    <row r="5" spans="1:4" x14ac:dyDescent="0.25">
      <c r="A5" t="str">
        <f>RIGHT(B5,2)</f>
        <v>04</v>
      </c>
      <c r="B5" s="10" t="s">
        <v>9</v>
      </c>
      <c r="C5" s="11"/>
      <c r="D5" s="13">
        <v>3560</v>
      </c>
    </row>
    <row r="6" spans="1:4" x14ac:dyDescent="0.25">
      <c r="A6" t="str">
        <f t="shared" ref="A6:A28" si="0">RIGHT(B6,2)</f>
        <v>05</v>
      </c>
      <c r="B6" s="10" t="s">
        <v>47</v>
      </c>
      <c r="C6" s="11"/>
      <c r="D6" s="13">
        <v>4450</v>
      </c>
    </row>
    <row r="7" spans="1:4" x14ac:dyDescent="0.25">
      <c r="A7" t="str">
        <f t="shared" si="0"/>
        <v>06</v>
      </c>
      <c r="B7" s="10" t="s">
        <v>11</v>
      </c>
      <c r="C7" s="11"/>
      <c r="D7" s="13">
        <v>5340</v>
      </c>
    </row>
    <row r="8" spans="1:4" x14ac:dyDescent="0.25">
      <c r="A8" t="str">
        <f t="shared" si="0"/>
        <v>07</v>
      </c>
      <c r="B8" s="10" t="s">
        <v>48</v>
      </c>
      <c r="C8" s="11"/>
      <c r="D8" s="13">
        <v>6230</v>
      </c>
    </row>
    <row r="9" spans="1:4" x14ac:dyDescent="0.25">
      <c r="A9" t="str">
        <f t="shared" si="0"/>
        <v>08</v>
      </c>
      <c r="B9" s="10" t="s">
        <v>13</v>
      </c>
      <c r="C9" s="11"/>
      <c r="D9" s="13">
        <v>7120</v>
      </c>
    </row>
    <row r="10" spans="1:4" x14ac:dyDescent="0.25">
      <c r="A10" t="str">
        <f t="shared" si="0"/>
        <v>09</v>
      </c>
      <c r="B10" s="10" t="s">
        <v>49</v>
      </c>
      <c r="C10" s="11"/>
      <c r="D10" s="13">
        <v>8010</v>
      </c>
    </row>
    <row r="11" spans="1:4" x14ac:dyDescent="0.25">
      <c r="A11" t="str">
        <f t="shared" si="0"/>
        <v>10</v>
      </c>
      <c r="B11" s="10" t="s">
        <v>15</v>
      </c>
      <c r="C11" s="11"/>
      <c r="D11" s="13">
        <v>8900</v>
      </c>
    </row>
    <row r="12" spans="1:4" x14ac:dyDescent="0.25">
      <c r="A12" t="str">
        <f t="shared" si="0"/>
        <v>11</v>
      </c>
      <c r="B12" s="10" t="s">
        <v>50</v>
      </c>
      <c r="C12" s="11"/>
      <c r="D12" s="13">
        <v>9790</v>
      </c>
    </row>
    <row r="13" spans="1:4" x14ac:dyDescent="0.25">
      <c r="A13" t="str">
        <f t="shared" si="0"/>
        <v>12</v>
      </c>
      <c r="B13" s="10" t="s">
        <v>18</v>
      </c>
      <c r="C13" s="11"/>
      <c r="D13" s="13">
        <v>10680</v>
      </c>
    </row>
    <row r="14" spans="1:4" x14ac:dyDescent="0.25">
      <c r="A14" t="str">
        <f t="shared" si="0"/>
        <v>13</v>
      </c>
      <c r="B14" s="10" t="s">
        <v>51</v>
      </c>
      <c r="C14" s="11"/>
      <c r="D14" s="13">
        <v>11570</v>
      </c>
    </row>
    <row r="15" spans="1:4" x14ac:dyDescent="0.25">
      <c r="A15" t="str">
        <f t="shared" si="0"/>
        <v>14</v>
      </c>
      <c r="B15" s="10" t="s">
        <v>19</v>
      </c>
      <c r="C15" s="11"/>
      <c r="D15" s="13">
        <v>12460</v>
      </c>
    </row>
    <row r="16" spans="1:4" x14ac:dyDescent="0.25">
      <c r="A16" t="str">
        <f t="shared" si="0"/>
        <v>01</v>
      </c>
      <c r="B16" s="10" t="s">
        <v>52</v>
      </c>
      <c r="C16" s="11"/>
      <c r="D16" s="13">
        <v>870</v>
      </c>
    </row>
    <row r="17" spans="1:4" x14ac:dyDescent="0.25">
      <c r="A17" t="str">
        <f t="shared" si="0"/>
        <v>02</v>
      </c>
      <c r="B17" s="10" t="s">
        <v>53</v>
      </c>
      <c r="C17" s="11"/>
      <c r="D17" s="13">
        <v>1740</v>
      </c>
    </row>
    <row r="18" spans="1:4" x14ac:dyDescent="0.25">
      <c r="A18" t="str">
        <f t="shared" si="0"/>
        <v>03</v>
      </c>
      <c r="B18" s="10" t="s">
        <v>54</v>
      </c>
      <c r="C18" s="11"/>
      <c r="D18" s="13">
        <v>2610</v>
      </c>
    </row>
    <row r="19" spans="1:4" x14ac:dyDescent="0.25">
      <c r="A19" t="str">
        <f t="shared" si="0"/>
        <v>04</v>
      </c>
      <c r="B19" s="10" t="s">
        <v>27</v>
      </c>
      <c r="C19" s="11"/>
      <c r="D19" s="13">
        <v>3480</v>
      </c>
    </row>
    <row r="20" spans="1:4" x14ac:dyDescent="0.25">
      <c r="A20" t="str">
        <f t="shared" si="0"/>
        <v>05</v>
      </c>
      <c r="B20" s="10" t="s">
        <v>55</v>
      </c>
      <c r="C20" s="11"/>
      <c r="D20" s="13">
        <v>4350</v>
      </c>
    </row>
    <row r="21" spans="1:4" x14ac:dyDescent="0.25">
      <c r="A21" t="str">
        <f t="shared" si="0"/>
        <v>06</v>
      </c>
      <c r="B21" s="10" t="s">
        <v>28</v>
      </c>
      <c r="C21" s="11"/>
      <c r="D21" s="13">
        <v>5220</v>
      </c>
    </row>
    <row r="22" spans="1:4" x14ac:dyDescent="0.25">
      <c r="A22" t="str">
        <f t="shared" si="0"/>
        <v>07</v>
      </c>
      <c r="B22" s="10" t="s">
        <v>56</v>
      </c>
      <c r="C22" s="11"/>
      <c r="D22" s="13">
        <v>6090</v>
      </c>
    </row>
    <row r="23" spans="1:4" x14ac:dyDescent="0.25">
      <c r="A23" t="str">
        <f t="shared" si="0"/>
        <v>08</v>
      </c>
      <c r="B23" s="10" t="s">
        <v>29</v>
      </c>
      <c r="C23" s="11"/>
      <c r="D23" s="13">
        <v>6960</v>
      </c>
    </row>
    <row r="24" spans="1:4" x14ac:dyDescent="0.25">
      <c r="A24" t="str">
        <f t="shared" si="0"/>
        <v>09</v>
      </c>
      <c r="B24" s="10" t="s">
        <v>57</v>
      </c>
      <c r="C24" s="11"/>
      <c r="D24" s="13">
        <v>7830</v>
      </c>
    </row>
    <row r="25" spans="1:4" x14ac:dyDescent="0.25">
      <c r="A25" t="str">
        <f t="shared" si="0"/>
        <v>10</v>
      </c>
      <c r="B25" s="10" t="s">
        <v>30</v>
      </c>
      <c r="C25" s="11"/>
      <c r="D25" s="13">
        <v>8700</v>
      </c>
    </row>
    <row r="26" spans="1:4" x14ac:dyDescent="0.25">
      <c r="A26" t="str">
        <f t="shared" si="0"/>
        <v>11</v>
      </c>
      <c r="B26" s="10" t="s">
        <v>58</v>
      </c>
      <c r="C26" s="11"/>
      <c r="D26" s="13">
        <v>9570</v>
      </c>
    </row>
    <row r="27" spans="1:4" x14ac:dyDescent="0.25">
      <c r="A27" t="str">
        <f t="shared" si="0"/>
        <v>12</v>
      </c>
      <c r="B27" s="10" t="s">
        <v>31</v>
      </c>
      <c r="C27" s="11"/>
      <c r="D27" s="13">
        <v>10440</v>
      </c>
    </row>
    <row r="28" spans="1:4" x14ac:dyDescent="0.25">
      <c r="A28" t="str">
        <f t="shared" si="0"/>
        <v>13</v>
      </c>
      <c r="B28" s="10" t="s">
        <v>59</v>
      </c>
      <c r="C28" s="11"/>
      <c r="D28" s="13">
        <v>11310</v>
      </c>
    </row>
    <row r="29" spans="1:4" x14ac:dyDescent="0.25">
      <c r="A29" t="str">
        <f>RIGHT(B29,2)</f>
        <v>14</v>
      </c>
      <c r="B29" s="10" t="s">
        <v>32</v>
      </c>
      <c r="C29" s="11"/>
      <c r="D29" s="13">
        <v>12180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Gekon Al 500</vt:lpstr>
      <vt:lpstr>Prices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Dymokurov</dc:creator>
  <cp:keywords/>
  <dc:description/>
  <cp:lastModifiedBy>Kondratenko Anastasiya</cp:lastModifiedBy>
  <cp:revision/>
  <dcterms:created xsi:type="dcterms:W3CDTF">2016-05-19T11:22:21Z</dcterms:created>
  <dcterms:modified xsi:type="dcterms:W3CDTF">2021-08-21T16:54:04Z</dcterms:modified>
  <cp:category/>
  <cp:contentStatus/>
</cp:coreProperties>
</file>